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990"/>
  </bookViews>
  <sheets>
    <sheet name="тепло 2024" sheetId="4" r:id="rId1"/>
    <sheet name="пит в 2024" sheetId="5" r:id="rId2"/>
    <sheet name="тех в 2024" sheetId="3" r:id="rId3"/>
  </sheets>
  <externalReferences>
    <externalReference r:id="rId4"/>
  </externalReferences>
  <definedNames>
    <definedName name="_xlnm.Print_Area" localSheetId="1">'пит в 2024'!$A$1:$Z$13</definedName>
    <definedName name="_xlnm.Print_Area" localSheetId="0">'тепло 2024'!$A$1:$Z$13</definedName>
    <definedName name="_xlnm.Print_Area" localSheetId="2">'тех в 2024'!$A$1:$Z$13</definedName>
  </definedNames>
  <calcPr calcId="145621" iterate="1"/>
</workbook>
</file>

<file path=xl/calcChain.xml><?xml version="1.0" encoding="utf-8"?>
<calcChain xmlns="http://schemas.openxmlformats.org/spreadsheetml/2006/main">
  <c r="M10" i="3" l="1"/>
  <c r="M10" i="5" l="1"/>
  <c r="M10" i="4" l="1"/>
  <c r="E10" i="5" l="1"/>
  <c r="K10" i="5" l="1"/>
  <c r="K10" i="4"/>
  <c r="K10" i="3"/>
</calcChain>
</file>

<file path=xl/sharedStrings.xml><?xml version="1.0" encoding="utf-8"?>
<sst xmlns="http://schemas.openxmlformats.org/spreadsheetml/2006/main" count="174" uniqueCount="61">
  <si>
    <t>№ п/п</t>
  </si>
  <si>
    <t>Факт</t>
  </si>
  <si>
    <t>Амортизация</t>
  </si>
  <si>
    <t>факт</t>
  </si>
  <si>
    <t>1.</t>
  </si>
  <si>
    <t xml:space="preserve"> </t>
  </si>
  <si>
    <t>-</t>
  </si>
  <si>
    <t>2024 год</t>
  </si>
  <si>
    <t>шт.</t>
  </si>
  <si>
    <t>"МАЭК" ЖШС-нің 2024 жылға арналған ауыз су өндіру жөніндегі инвестициялық бағдарламасының орындалуы туралы есебі</t>
  </si>
  <si>
    <t>Реттелетін қызметтерді (тауарларды, жұмыстарды) көрсетудің жоспарланған және нақты көлемдері туралы ақпарат</t>
  </si>
  <si>
    <t>Инвестициялық бағдарлама (жоба) сомасы</t>
  </si>
  <si>
    <t>Инвестициялық бағдарламаны (жобаны) қаржыландырудың нақты шарттары мен көлемі туралы ақпарат, мың теңге</t>
  </si>
  <si>
    <t>Инвестициялық бағдарламаны (жобаны) іске асырудың нақты көрсеткіштерін инвестициялық бағдарламада (жобада) бекітілген көрсеткіштермен салыстыру туралы ақпарат)**</t>
  </si>
  <si>
    <t>Бекітілген инвестициялық бағдарламадағы (жобадағы) көрсеткіштерден нақты қол жеткізілген көрсеткіштердің ауытқу себептерін түсіндіру</t>
  </si>
  <si>
    <t>Көрсетілетін реттелетін қызметтердің (тауарлардың, жұмыстардың) сапасы мен сенімділігін арттыруға баға беру</t>
  </si>
  <si>
    <t>Бекітілген инвестициялық бағдарламаға (жобаға) сәйкес жүзеге асыру жылдары бойынша өндірістік көрсеткіштердің жақсаруы, %</t>
  </si>
  <si>
    <t>Бекітілген инвестициялық бағдарламаға сәйкес жүзеге асыру жылдары бойынша негізгі құралдардың (активтердің) физикалық тозуын азайту, %</t>
  </si>
  <si>
    <t>Бекітілген инвестициялық бағдарламаға (жобаға) сәйкес жүзеге асыру жылдары бойынша шығындарды азайту, %</t>
  </si>
  <si>
    <t>Бекітілген инвестициялық бағдарламаға (жобаға) сәйкес жүзеге асыру жылдары бойынша апаттылықты азайту</t>
  </si>
  <si>
    <t>өткен жыл (нақты)</t>
  </si>
  <si>
    <t>ағымдағы жыл (нақты)</t>
  </si>
  <si>
    <t>жоспар</t>
  </si>
  <si>
    <t>түсіндірме жазбаны қараңыз</t>
  </si>
  <si>
    <t>* – пайда мен залал туралы есеп Қазақстан Республикасы Қаржы министрінің 2017 жылғы 28 маусымдағы № 404 бұйрығымен бекітілген «Қоғамдық мүдде білдіретін ұйымдар (қаржы ұйымдарын қоспағанда) үшін жарияланатын жылдық қаржылық есептілік тізбесі мен нысандарын бекіту туралы» бұйрыққа 3-қосымшаға сәйкес ұсынылады;
** – ақпарат, соның ішінде, саланың ерекшеліктерін ескере отырып өзге де көрсеткіштер бойынша толтырылады (егер бұл бекітілген инвестициялық бағдарламада (жобада) көзделген болса);
*** – осы ақпарат инвестициялық бағдарламаны (жобаны) іске асыру бойынша растайтын құжаттармен бірге ұсынылады (тиісті шарттардың, келісімшарттардың көшірмелері, орындалған жұмыстарды қабылдау актілері, орындалған жұмыстар мен шығындардың құны туралы анықтама, шот-фактуралар, мемлекеттік қабылдау комиссияларының пайдалануға қабылдау актілері, ішкі жүкқұжаттар, реттелетін нарық субъектілерінің пайдалануға енгізу және балансқа алу туралы ішкі бұйрықтары).</t>
  </si>
  <si>
    <t>Реттелетін қызметтердің (тауарлардың, жұмыстардың) атауы және қызмет көрсетілетін аумақ</t>
  </si>
  <si>
    <t xml:space="preserve"> Іс-шаралардың атауы</t>
  </si>
  <si>
    <t>Өлшем бірлігі</t>
  </si>
  <si>
    <t>Натуралды көрсеткіштердегі саны</t>
  </si>
  <si>
    <t>Инвестициялық бағдарлама (жоба) шеңберінде қызмет көрсету кезеңі</t>
  </si>
  <si>
    <t>Пайда мен залал туралы есеп*</t>
  </si>
  <si>
    <t>Жоспар</t>
  </si>
  <si>
    <t>Ауытқу</t>
  </si>
  <si>
    <t>Ауытқу себептері</t>
  </si>
  <si>
    <t>Меншікті қаражат</t>
  </si>
  <si>
    <t>Пайда</t>
  </si>
  <si>
    <t>Қарыз қаражаты</t>
  </si>
  <si>
    <t>Бюджеттік қаражат</t>
  </si>
  <si>
    <t>қоса беріледі</t>
  </si>
  <si>
    <t>ауыз су</t>
  </si>
  <si>
    <t>БАУ СППВ-40 сүзгілерінің сәулелік жүйесіне күрделі жөндеу жүргізу (1-кезең)</t>
  </si>
  <si>
    <t>Аталған инвестициялық жобаны іске асыру өнімділікті арттырады, сүзгілердің пайдалану сенімділігін қамтамасыз етеді, пайдалану мерзімін ұзартады, сәулелік жүйенің теңгерімді жұмысын қамтамасыз етеді және БАУ СППВ-40 құрылғысының ауыз су дайындау кезінде гидравликалық режимін тұрақтандырады.</t>
  </si>
  <si>
    <t>"МАЭК" ЖШС-нің 2024 жылға арналған жылу энергиясы мен ыстық су өндіру жөніндегі инвестициялық бағдарламасының орындалуы туралы есебі</t>
  </si>
  <si>
    <t xml:space="preserve">Бекітілген инвестициялық бағдарламадағы (жобадағы) көрсеткіштерден нақты қол жеткізілген көрсеткіштердің ауытқу себептерін түсіндіру
</t>
  </si>
  <si>
    <t xml:space="preserve">Көрсетілетін реттелетін қызметтердің (тауарлардың, жұмыстардың) сапасы мен сенімділігін арттыруға баға беру
Егер осы мәтіндер есеп беру формасына енгізілетін болса, қосымша форматтауға да көмектесе аламын.
Вы сказали:
Улучшение производственных показателей, %, по годам реализации в зависимости  от утвержденной  инвестиционной программы (проекта)  Снижение износа (физического) основных фондов (активов), %, по годам реализации в зависимости от утвержденной инвестиционной программы  Снижение потерь, %, по годам реализации в зависимости от утвержденной инвестиционной программы (проекта)  Снижение аварийности, по годам реализации в зависимости от утвержденной инвестиционной программы (проекта) 
ChatGPT сказал:
Мәтінді қазақ тіліне ресми және құрылымдық стильде келесідей аударуға болады:
Улучшение производственных показателей, %, по годам реализации в зависимости от утвержденной инвестиционной программы (проекта)
→ Бекітілген инвестициялық бағдарламаға (жобаға) сәйкес жүзеге асыру жылдары бойынша өндірістік көрсеткіштердің жақсаруы, %
Снижение износа (физического) основных фондов (активов), %, по годам реализации в зависимости от утвержденной инвестиционной программы
→ Бекітілген инвестициялық бағдарламаға сәйкес жүзеге асыру жылдары бойынша негізгі құралдардың (активтердің) физикалық тозуын азайту, %
Снижение потерь, %, по годам реализации в зависимости от утвержденной инвестиционной программы (проекта)
→ Бекітілген инвестициялық бағдарламаға (жобаға) сәйкес жүзеге асыру жылдары бойынша шығындарды азайту, %
Снижение аварийности, по годам реализации в зависимости от утвержденной инвестиционной программы (проекта)
→ Бекітілген инвестициялық бағдарламаға (жобаға) сәйкес жүзеге асыру жылдары бойынша апаттылықты азайту
Бұл аудармалар кесте тақырыптарына немесе есеп бөлімдеріне толық сәйкес келеді. Қажет болса, кестелік үлгіде пішімдеп ұсынам.
Вы сказали:
факт прошлого года факт текущего года
ChatGPT сказал:
Міне, бұл тіркестердің қазақша ресми аудармасы:
факт прошлого года → өткен жылдың нақты дерегі
факт текущего года → ағымдағы жылдың нақты дерегі
Егер кестеде қолданылатын болса, ықшам әрі нақты нұсқалары:
өткен жыл (нақты)
ағымдағы жыл (нақты)
Қажет болса, қосымша баған атауларын да сәйкестендіріп аударамын.
Вы сказали:
см. пояснительную записку Реализация данного инвестиционного проекта  повысит производительность, обеспечит эксплуатационную надежность фильтров, увеличит  срок эксплуатации, обеспечит сбалансированной работой  лучевую систему и стабилизирует гидравлический режим БАУ СППВ-40 при приготовлении  питьевой воды.
ChatGPT сказал:
Мәтіннің қазақ тіліне ресми және техникалық стильде аудармасы төмендегідей:
түсіндірме жазбаны қараңыз
Осы инвестициялық жобаны іске асыру өнімділікті арттырады, сүзгілердің пайдалануға жарамдылық сенімділігін қамтамасыз етеді, олардың пайдалану мерзімін ұзартады, сәулелік жүйенің теңгерімді жұмысын қамтамасыз етіп, СППВ-40 түріндегі БАУ-дың ауыз су дайындау кезіндегі гидравликалық режимін тұрақтандырады.
Қажет болса, мәтінді кестелік немесе баяндама құрылымына бейімдеп бере аламын.
Вы сказали:
"* - отчет о прибылях и убытках представляется согласно приложению 3 приказа Министра финансов Республики Казахстан от 28 июня 2017 года № 404 «Об утверждении перечня и форм годовой финансовой отчетности для публикации организациями публичного интереса (кроме финансовых организаций)»;
** - информация заполняется, в том числе, по иным показателям с учетом специфики отрасли (если предусмотрено в утвержденной инвестиционной программе (проекте));
**- данная информация представляется с приложением подтверждающих документов по реализации инвестиционной программы (копии соответствующих договоров, контрактов, акты о приемке выполненных работ, справка о стоимости выполненных работ и затрат, счет-фактуры, акты-приемки в эксплуатацию государственных приемочных комиссий, внутренние накладные, внутренние приказы субъектов регулируемого рынка о вводе в эксплуатацию и принятии на баланс).
"                        
ChatGPT сказал:
Мәтінді қазақ тіліне ресми стильде келесідей аударуға болады:
* – пайда мен залал туралы есеп Қазақстан Республикасы Қаржы министрінің 2017 жылғы 28 маусымдағы № 404 бұйрығымен бекітілген «Қоғамдық мүдде білдіретін ұйымдар (қаржы ұйымдарын қоспағанда) үшін жарияланатын жылдық қаржылық есептілік тізбесі мен нысандарын бекіту туралы» бұйрыққа 3-қосымшаға сәйкес ұсынылады;
** – ақпарат, соның ішінде, саланың ерекшеліктерін ескере отырып өзге де көрсеткіштер бойынша толтырылады (егер бұл бекітілген инвестициялық бағдарламада (жобада) көзделген болса);
*** – осы ақпарат инвестициялық бағдарламаны (жобаны) іске асыру бойынша растайтын құжаттармен бірге ұсынылады (тиісті шарттардың, келісімшарттардың көшірмелері, орындалған жұмыстарды қабылдау актілері, орындалған жұмыстар мен шығындардың құны туралы анықтама, шот-фактуралар, мемлекеттік қабылдау комиссияларының пайдалануға қабылдау актілері, ішкі жүкқұжаттар, реттелетін нарық субъектілерінің пайдалануға енгізу және балансқа алу туралы ішкі бұйрықтары).
Қажет болса, бұл ескертпелерді кесте астына немесе есеп мәтініне орналастыру форматында да рәсімдеп бере аламын.
Вы сказали:
Наименование регулируемых услуг (товаров, работ) и обслуживаемая территория Наименование мероприятий  Единица измерения
ChatGPT сказал:
Міне, жолдардың қазақ тіліне ресми және құжаттық стильде аудармасы:
Наименование регулируемых услуг (товаров, работ) и обслуживаемая территория
→ Реттелетін қызметтердің (тауарлардың, жұмыстардың) атауы және қызмет көрсетілетін аумақ
Наименование мероприятий
→ Іс-шаралардың атауы
Единица измерения
→ Өлшем бірлігі
Егер бұл кесте жолдары есеп немесе бағдарлама шеңберіндегі үлгіге арналған болса, қажетіне қарай толық кесте үлгісін жасап бере аламын.
Вы сказали:
Количество в натуральных показателях 
ChatGPT сказал:
Количество в натуральных показателях – қазақ тіліне ресми түрде былай аударылады:
Натуралды көрсеткіштердегі саны
немесе
Табиғи мәндегі саны – кей жағдайда осылай да қолданылады, бірақ бірінші нұсқа кеңінен таралған және ресми құжаттарда жиі пайдаланылады.
Қосымша бағандар немесе кестелік құрылым қажет болса – көмектесуге әзірмін.
Вы сказали:
Период предоставления услуги в рамках инвестиционной программы (проекта)
ChatGPT сказал:
Период предоставления услуги в рамках инвестиционной программы (проекта) – қазақ тіліне ресми түрде былай аударылады:
Инвестициялық бағдарлама (жоба) шеңберінде қызмет көрсету кезеңі
Бұл аударма есептік немесе жоспарлау құжаттарында қолдануға толық сәйкес келеді. Қаласаңыз, бүкіл кестені немесе форманы аударып бере аламын.
Вы сказали:
Отчет о прибылях и убытках*
ChatGPT сказал:
Отчет о прибылях и убытках* – қазақ тіліне ресми түрде аудармасы:
Пайда мен залал туралы есеп*
Ескерту жұлдызына (*), егер қажет болса, келесі түсіндірмені қосуға болады:
* Қазақстан Республикасы Қаржы министрінің 2017 жылғы 28 маусымдағы № 404 бұйрығына 3-қосымшаға сәйкес ұсынылады.
Қаласаңыз, осы есептің үлгісін де қазақ тілінде дайындап бере аламын.
Вы сказали:
отклонение причины отклонения
ChatGPT сказал:
Міне, бұл сөздердің қазақ тіліне ресми аудармасы:
Отклонение → Ауытқу
Причины отклонения → Ауытқу себептері
Егер кесте бағандарына арналған болса, осы нұсқалар толық сәйкес келеді. Қажет болса, мазмұнды да сәйкестендіріп аударамын.
Вы сказали:
собственные средства 
ChatGPT сказал:
Собственные средства – қазақ тіліне ресми түрде былай аударылады:
Өз қаражаты
немесе
Меншікті қаражат
Екі нұсқа да қолданылады, бірақ «меншікті қаражат» – қаржы-экономикалық құжаттарда жиі кездесетін стандартты термин.
Вы сказали:
Заемные средства Бюджетные средства
ChatGPT сказал:
Міне, бұл терминдердің ресми қазақша аудармасы:
Заемные средства → Қарыз қаражаты
Бюджетные средства → Бюджеттік қаражат
Егер бұл терминдер қаржыландыру көздерін көрсететін кесте немесе есепте қолданылса, дәл осылай қолдану орынды. Қажет болса, бүкіл қаржылық бөлімді қазақша пішімдеуге көмектесе аламын.
Вы сказали:
см. пояснительную записку
ChatGPT сказал:
см. пояснительную записку – қазақ тіліне ресми түрде былай аударылады:
түсіндірме жазбаны қараңыз
Егер бұл ескертпе кесте астында немесе құжаттың ішінде сілтеме ретінде қолданылса, дәл осы нұсқасы ең орынды болады.
Вы сказали:
питьевая вода Капитальный ремонт лучевой системы фильтров БАУ СППВ-40 (1-ый этап)
ChatGPT сказал:
Міне, бұл тіркестердің қазақ тіліне ресми аудармасы:
питьевая вода → ауыз су
Капитальный ремонт лучевой системы фильтров БАУ СППВ-40 (1-ый этап) →
БАУ СППВ-40 сүзгілерінің сәулелік жүйесіне күрделі жөндеу жүргізу (1-кезең)
Қаласаңыз, бұл жобаның сипаттамасын немесе техникалық тапсырмасын да толық аудара аламын.
Вы сказали:
Реализация данного инвестиционного проекта  повысит производительность, обеспечит эксплуатационную надежность фильтров, увеличит  срок эксплуатации, обеспечит сбалансированной работой  лучевую систему и стабилизирует гидравлический режим БАУ СППВ-40 при приготовлении  питьевой воды.
ChatGPT сказал:
Мәтіннің қазақ тіліне ресми-техникалық стильде аудармасы төмендегідей:
Аталған инвестициялық жобаны іске асыру өнімділікті арттырады, сүзгілердің пайдалану сенімділігін қамтамасыз етеді, пайдалану мерзімін ұзартады, сәулелік жүйенің теңгерімді жұмысын қамтамасыз етеді және БАУ СППВ-40 құрылғысының ауыз су дайындау кезінде гидравликалық режимін тұрақтандырады.
Қосымша техникалық құжаттар немесе бөлімдер болса – үйлесімді аударма жасап бере аламын.
Вы сказали:
Отчет ТОО "МАЭК" об исполнении инвестиционной программы                         
на производство тепловой энергии и горячей воды за 2024 год                         
ChatGPT сказал:
Мәтіннің қазақ тіліне ресми аудармасы төмендегідей:
"МАЭК" ЖШС-нің 2024 жылға арналған жылу энергиясы мен ыстық су өндіру жөніндегі инвестициялық бағдарламасының орындалуы туралы есебі
Құжаттың басқа бөлімдері де қажет болса, толық аударып, құрылымын сақтап бере аламын.
</t>
  </si>
  <si>
    <t xml:space="preserve">Аталған инвестициялық жобаны іске асыру жылу желілерінің қызмет ету мерзімін ұзартуға, жылыту маусымында олардың сенімді жұмысын қамтамасыз етуге, сондай-ақ жылу желісінің тұрақты әрі сапалы жұмыс режимін сақтауға мүмкіндік берді. </t>
  </si>
  <si>
    <t>Меншікті қаражат(мың теңге)</t>
  </si>
  <si>
    <t>Жоспар (мың теңге)</t>
  </si>
  <si>
    <t>Факт мың теңге)</t>
  </si>
  <si>
    <t>ауытқу (мың теңге)</t>
  </si>
  <si>
    <t xml:space="preserve">* – пайда мен залал туралы есеп Қазақстан Республикасы Қаржы министрінің 2017 жылғы 28 маусымдағы № 404 бұйрығымен бекітілген «Қоғамдық мүдде білдіретін ұйымдар (қаржы ұйымдарын қоспағанда) үшін жарияланатын жылдық қаржылық есептілік тізбесі мен нысандарын бекіту туралы» бұйрығына 3-қосымшаға сәйкес ұсынылады;
** – ақпарат, оның ішінде, саланың ерекшеліктерін ескере отырып өзге де көрсеткіштер бойынша толтырылады (егер бұл бекітілген инвестициялық бағдарламада (жобада) көзделсе);
*** – бұл ақпарат инвестициялық бағдарламаны (жобаны) іске асыруды растайтын құжаттармен бірге ұсынылады (тиісті шарттардың, келісімшарттардың көшірмелері, орындалған жұмыстарды қабылдау актілері, орындалған жұмыстар мен шығындардың құны туралы анықтамалар, шот-фактуралар, мемлекеттік қабылдау комиссияларының объектіні пайдалануға қабылдау актілері, ішкі жүкқұжаттар, реттелетін нарық субъектілерінің объектіні пайдалануға беру және балансқа алу туралы ішкі бұйрықтары).
</t>
  </si>
  <si>
    <t>жылу энергиясы және ыстық су</t>
  </si>
  <si>
    <t xml:space="preserve">ЖЭО-2 – ЖЭО-1 ПС бағытындағы жылу құбыры учаскесіне күрделі жөндеу жүргізу (VII кезең) </t>
  </si>
  <si>
    <t>қ.м.</t>
  </si>
  <si>
    <t>ауытқу себептері</t>
  </si>
  <si>
    <t>"МАЭК" ЖШС-нің 2024 жылға арналған техникалық су өндіру жөніндегі инвестициялық бағдарламасының орындалуы туралы есебі</t>
  </si>
  <si>
    <t>Аталған инвестициялық жобаны іске асыру ең апатты учаскелердің бірі болып табылатын минералданған су құбырына жөндеу жұмыстарын жүргізуге және болат құбырларды жаңаларымен ауыстыруға мүмкіндік береді. Бұл магистральдық минералданған су құбырының пайдалану сенімділігін және қызмет ету мерзімін арттырады, сондай-ақ Ақтау қаласын және оған іргелес елді мекендерді қажетті көлемде ауыз сумен және техникалық сумен үздіксіз қамтамасыз етуге жағдай жасайды.</t>
  </si>
  <si>
    <t>техникалық су</t>
  </si>
  <si>
    <t>Оңтүстік тармақтың №1–13 ұңғымалары арасындағы жинақтаушы минералданған су құбырына күрделі жөндеу (2-кезең)</t>
  </si>
  <si>
    <t>2024 жыл</t>
  </si>
  <si>
    <t xml:space="preserve">* – пайда мен залал туралы есеп Қазақстан Республикасы Қаржы министрінің 2017 жылғы 28 маусымдағы № 404 бұйрығымен бекітілген «Қоғамдық мүдде білдіретін ұйымдар (қаржы ұйымдарын қоспағанда) үшін жарияланатын жылдық қаржылық есептілік тізбесі мен нысандарын бекіту туралы» бұйрыққа 3-қосымшаға сәйкес ұсынылады;
** – ақпарат, соның ішінде, саланың ерекшеліктерін ескере отырып, өзге де көрсеткіштер бойынша толтырылады (егер бұл бекітілген инвестициялық бағдарламада (жобада) көзделсе);
*** – бұл ақпарат инвестициялық бағдарламаны (жобаны) іске асыруды растайтын құжаттармен бірге ұсынылады (тиісті шарттардың, келісімшарттардың көшірмелері, орындалған жұмыстарды қабылдау актілері, орындалған жұмыстар мен шығындардың құны туралы анықтамалар, шот-фактуралар, мемлекеттік қабылдау комиссияларының объектіні пайдалануға қабылдау актілері, ішкі жүкқұжаттар, реттелетін нарық субъектілерінің объектіні пайдалануға беру және балансқа алу туралы ішкі бұйрықтары).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</si>
</sst>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00"/>
  </numFmts>
  <fonts count="8"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0"/>
      <color rgb="FF000000"/>
      <name val="Times New Roman"/>
      <family val="1"/>
      <charset val="204"/>
    </font>
    <font>
      <sz val="10"/>
      <name val="Times New Roman"/>
      <family val="1"/>
      <charset val="204"/>
    </font>
    <font>
      <sz val="8"/>
      <name val="Arial"/>
      <family val="2"/>
      <charset val="204"/>
    </font>
    <font>
      <sz val="10"/>
      <name val="Helv"/>
    </font>
    <font>
      <sz val="10"/>
      <name val="Arial"/>
      <family val="2"/>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5" fillId="0" borderId="0"/>
    <xf numFmtId="9" fontId="7" fillId="0" borderId="0" applyFont="0" applyFill="0" applyBorder="0" applyAlignment="0" applyProtection="0"/>
    <xf numFmtId="0" fontId="6" fillId="0" borderId="0"/>
  </cellStyleXfs>
  <cellXfs count="21">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4">
    <cellStyle name="Обычный" xfId="0" builtinId="0"/>
    <cellStyle name="Обычный 5" xfId="1"/>
    <cellStyle name="Процентный 2" xfId="2"/>
    <cellStyle name="Стиль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8;&#1085;&#1074;&#1077;&#1089;&#1090;%20&#1087;&#1088;&#1086;&#1077;&#1082;&#1090;%202020-2024&#1075;&#1075;\&#1054;&#1090;&#1095;&#1077;&#1090;%202023&#1075;\1%20&#1087;&#1086;&#1083;&#1091;&#1075;&#1086;&#1076;&#1080;&#1077;\2023%20&#1075;&#1086;&#1076;\&#1048;&#1085;&#1074;&#1077;&#1089;&#1090;%20&#1079;&#1072;%202%20&#1082;&#1074;&#1072;&#1088;&#1090;&#1072;&#1083;%202023&#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sheetNames>
    <sheetDataSet>
      <sheetData sheetId="0" refreshError="1">
        <row r="13">
          <cell r="D13">
            <v>555</v>
          </cell>
        </row>
        <row r="15">
          <cell r="D15">
            <v>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18"/>
  <sheetViews>
    <sheetView tabSelected="1" zoomScale="85" zoomScaleNormal="85" zoomScaleSheetLayoutView="80" workbookViewId="0">
      <selection activeCell="L6" sqref="L6:L8"/>
    </sheetView>
  </sheetViews>
  <sheetFormatPr defaultRowHeight="12.75" x14ac:dyDescent="0.25"/>
  <cols>
    <col min="1" max="1" width="4.42578125" style="1" customWidth="1"/>
    <col min="2" max="2" width="17.5703125" style="1" customWidth="1"/>
    <col min="3" max="3" width="21.28515625" style="1" customWidth="1"/>
    <col min="4" max="4" width="10" style="2" customWidth="1"/>
    <col min="5" max="6" width="7.42578125" style="2" customWidth="1"/>
    <col min="7" max="7" width="15.5703125" style="2" customWidth="1"/>
    <col min="8" max="8" width="11.85546875" style="2" customWidth="1"/>
    <col min="9" max="10" width="10.42578125" style="2" customWidth="1"/>
    <col min="11" max="11" width="10.85546875" style="2" customWidth="1"/>
    <col min="12" max="12" width="13.5703125" style="2" customWidth="1"/>
    <col min="13" max="13" width="11.7109375" style="2" customWidth="1"/>
    <col min="14" max="14" width="10.140625" style="2" customWidth="1"/>
    <col min="15" max="15" width="10" style="2" customWidth="1"/>
    <col min="16" max="16" width="11.85546875" style="2" customWidth="1"/>
    <col min="17" max="20" width="9" style="1" customWidth="1"/>
    <col min="21" max="21" width="7.42578125" style="1" customWidth="1"/>
    <col min="22" max="22" width="7.85546875" style="1" customWidth="1"/>
    <col min="23" max="24" width="9" style="1" customWidth="1"/>
    <col min="25" max="25" width="14.42578125" style="1" customWidth="1"/>
    <col min="26" max="26" width="20.42578125" style="1" customWidth="1"/>
    <col min="27" max="27" width="9.140625" style="1" customWidth="1"/>
    <col min="28" max="16384" width="9.140625" style="1"/>
  </cols>
  <sheetData>
    <row r="1" spans="1:26" ht="12.75" customHeight="1" x14ac:dyDescent="0.25">
      <c r="A1" s="14" t="s">
        <v>42</v>
      </c>
      <c r="B1" s="14"/>
      <c r="C1" s="14"/>
      <c r="D1" s="14"/>
      <c r="E1" s="14"/>
      <c r="F1" s="14"/>
      <c r="G1" s="14"/>
      <c r="H1" s="14"/>
      <c r="I1" s="14"/>
      <c r="J1" s="14"/>
      <c r="K1" s="14"/>
      <c r="L1" s="14"/>
      <c r="M1" s="14"/>
      <c r="N1" s="14"/>
      <c r="O1" s="14"/>
      <c r="P1" s="14"/>
      <c r="Q1" s="14"/>
      <c r="R1" s="14"/>
      <c r="S1" s="14"/>
      <c r="T1" s="14"/>
      <c r="U1" s="14"/>
      <c r="V1" s="14"/>
      <c r="W1" s="14"/>
      <c r="X1" s="14"/>
      <c r="Y1" s="14"/>
      <c r="Z1" s="14"/>
    </row>
    <row r="2" spans="1:26" ht="12.75"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6.5" customHeight="1" x14ac:dyDescent="0.25">
      <c r="A3" s="15"/>
      <c r="B3" s="15"/>
      <c r="C3" s="15"/>
      <c r="D3" s="15"/>
      <c r="E3" s="15"/>
      <c r="F3" s="15"/>
      <c r="G3" s="15"/>
      <c r="H3" s="15"/>
      <c r="I3" s="15"/>
      <c r="J3" s="15"/>
      <c r="K3" s="15"/>
      <c r="L3" s="15"/>
    </row>
    <row r="4" spans="1:26" ht="15" customHeight="1" x14ac:dyDescent="0.25"/>
    <row r="5" spans="1:26" ht="56.25" customHeight="1" x14ac:dyDescent="0.25">
      <c r="A5" s="13" t="s">
        <v>0</v>
      </c>
      <c r="B5" s="13" t="s">
        <v>10</v>
      </c>
      <c r="C5" s="13"/>
      <c r="D5" s="13"/>
      <c r="E5" s="13"/>
      <c r="F5" s="13"/>
      <c r="G5" s="13"/>
      <c r="H5" s="13" t="s">
        <v>30</v>
      </c>
      <c r="I5" s="13" t="s">
        <v>11</v>
      </c>
      <c r="J5" s="13"/>
      <c r="K5" s="13"/>
      <c r="L5" s="13"/>
      <c r="M5" s="13" t="s">
        <v>12</v>
      </c>
      <c r="N5" s="13"/>
      <c r="O5" s="13"/>
      <c r="P5" s="13"/>
      <c r="Q5" s="16" t="s">
        <v>13</v>
      </c>
      <c r="R5" s="16"/>
      <c r="S5" s="16"/>
      <c r="T5" s="16"/>
      <c r="U5" s="16"/>
      <c r="V5" s="16"/>
      <c r="W5" s="16"/>
      <c r="X5" s="16"/>
      <c r="Y5" s="16" t="s">
        <v>43</v>
      </c>
      <c r="Z5" s="16" t="s">
        <v>44</v>
      </c>
    </row>
    <row r="6" spans="1:26" ht="134.25" customHeight="1" x14ac:dyDescent="0.25">
      <c r="A6" s="13"/>
      <c r="B6" s="13" t="s">
        <v>25</v>
      </c>
      <c r="C6" s="13" t="s">
        <v>26</v>
      </c>
      <c r="D6" s="13" t="s">
        <v>27</v>
      </c>
      <c r="E6" s="13" t="s">
        <v>28</v>
      </c>
      <c r="F6" s="13"/>
      <c r="G6" s="13" t="s">
        <v>29</v>
      </c>
      <c r="H6" s="13"/>
      <c r="I6" s="13" t="s">
        <v>47</v>
      </c>
      <c r="J6" s="13" t="s">
        <v>48</v>
      </c>
      <c r="K6" s="13" t="s">
        <v>49</v>
      </c>
      <c r="L6" s="13" t="s">
        <v>54</v>
      </c>
      <c r="M6" s="13" t="s">
        <v>46</v>
      </c>
      <c r="N6" s="13"/>
      <c r="O6" s="13" t="s">
        <v>36</v>
      </c>
      <c r="P6" s="13" t="s">
        <v>37</v>
      </c>
      <c r="Q6" s="16" t="s">
        <v>16</v>
      </c>
      <c r="R6" s="16"/>
      <c r="S6" s="16" t="s">
        <v>17</v>
      </c>
      <c r="T6" s="16"/>
      <c r="U6" s="16" t="s">
        <v>18</v>
      </c>
      <c r="V6" s="16"/>
      <c r="W6" s="16" t="s">
        <v>19</v>
      </c>
      <c r="X6" s="16"/>
      <c r="Y6" s="16"/>
      <c r="Z6" s="16"/>
    </row>
    <row r="7" spans="1:26" x14ac:dyDescent="0.25">
      <c r="A7" s="13"/>
      <c r="B7" s="13"/>
      <c r="C7" s="13"/>
      <c r="D7" s="13"/>
      <c r="E7" s="13"/>
      <c r="F7" s="13"/>
      <c r="G7" s="13"/>
      <c r="H7" s="13"/>
      <c r="I7" s="13"/>
      <c r="J7" s="13"/>
      <c r="K7" s="13"/>
      <c r="L7" s="13"/>
      <c r="M7" s="13" t="s">
        <v>2</v>
      </c>
      <c r="N7" s="13" t="s">
        <v>35</v>
      </c>
      <c r="O7" s="13"/>
      <c r="P7" s="13"/>
      <c r="Q7" s="16"/>
      <c r="R7" s="16"/>
      <c r="S7" s="16"/>
      <c r="T7" s="16"/>
      <c r="U7" s="16"/>
      <c r="V7" s="16"/>
      <c r="W7" s="16"/>
      <c r="X7" s="16"/>
      <c r="Y7" s="16"/>
      <c r="Z7" s="16"/>
    </row>
    <row r="8" spans="1:26" ht="44.25" customHeight="1" x14ac:dyDescent="0.25">
      <c r="A8" s="13"/>
      <c r="B8" s="13"/>
      <c r="C8" s="13"/>
      <c r="D8" s="13"/>
      <c r="E8" s="3" t="s">
        <v>22</v>
      </c>
      <c r="F8" s="3" t="s">
        <v>3</v>
      </c>
      <c r="G8" s="13"/>
      <c r="H8" s="13"/>
      <c r="I8" s="13"/>
      <c r="J8" s="13"/>
      <c r="K8" s="13"/>
      <c r="L8" s="13"/>
      <c r="M8" s="13"/>
      <c r="N8" s="13"/>
      <c r="O8" s="13"/>
      <c r="P8" s="13"/>
      <c r="Q8" s="5" t="s">
        <v>20</v>
      </c>
      <c r="R8" s="5" t="s">
        <v>21</v>
      </c>
      <c r="S8" s="11" t="s">
        <v>20</v>
      </c>
      <c r="T8" s="11" t="s">
        <v>21</v>
      </c>
      <c r="U8" s="5" t="s">
        <v>22</v>
      </c>
      <c r="V8" s="5" t="s">
        <v>3</v>
      </c>
      <c r="W8" s="11" t="s">
        <v>20</v>
      </c>
      <c r="X8" s="11" t="s">
        <v>21</v>
      </c>
      <c r="Y8" s="16"/>
      <c r="Z8" s="16"/>
    </row>
    <row r="9" spans="1:26"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row>
    <row r="10" spans="1:26" ht="165.75" x14ac:dyDescent="0.25">
      <c r="A10" s="4" t="s">
        <v>4</v>
      </c>
      <c r="B10" s="4" t="s">
        <v>51</v>
      </c>
      <c r="C10" s="4" t="s">
        <v>52</v>
      </c>
      <c r="D10" s="4" t="s">
        <v>53</v>
      </c>
      <c r="E10" s="8">
        <v>706</v>
      </c>
      <c r="F10" s="8">
        <v>433</v>
      </c>
      <c r="G10" s="4" t="s">
        <v>7</v>
      </c>
      <c r="H10" s="4" t="s">
        <v>38</v>
      </c>
      <c r="I10" s="7">
        <v>166272</v>
      </c>
      <c r="J10" s="7">
        <v>157958</v>
      </c>
      <c r="K10" s="6">
        <f>J10-I10</f>
        <v>-8314</v>
      </c>
      <c r="L10" s="6" t="s">
        <v>23</v>
      </c>
      <c r="M10" s="6">
        <f>44980.96+424.38555+35.14461</f>
        <v>45440.490160000001</v>
      </c>
      <c r="N10" s="6">
        <v>-3116114.7898500003</v>
      </c>
      <c r="O10" s="4" t="s">
        <v>6</v>
      </c>
      <c r="P10" s="4" t="s">
        <v>6</v>
      </c>
      <c r="Q10" s="4" t="s">
        <v>6</v>
      </c>
      <c r="R10" s="4" t="s">
        <v>6</v>
      </c>
      <c r="S10" s="4" t="s">
        <v>6</v>
      </c>
      <c r="T10" s="4" t="s">
        <v>6</v>
      </c>
      <c r="U10" s="4" t="s">
        <v>6</v>
      </c>
      <c r="V10" s="4" t="s">
        <v>6</v>
      </c>
      <c r="W10" s="4" t="s">
        <v>6</v>
      </c>
      <c r="X10" s="4" t="s">
        <v>6</v>
      </c>
      <c r="Y10" s="6" t="s">
        <v>23</v>
      </c>
      <c r="Z10" s="4" t="s">
        <v>45</v>
      </c>
    </row>
    <row r="11" spans="1:26" ht="72" customHeight="1" x14ac:dyDescent="0.25">
      <c r="B11" s="17" t="s">
        <v>50</v>
      </c>
      <c r="C11" s="17"/>
      <c r="D11" s="17"/>
      <c r="E11" s="17"/>
      <c r="F11" s="17"/>
      <c r="G11" s="17"/>
      <c r="H11" s="17"/>
      <c r="I11" s="17"/>
      <c r="J11" s="17"/>
      <c r="K11" s="17"/>
      <c r="L11" s="17"/>
      <c r="M11" s="17"/>
      <c r="N11" s="17"/>
      <c r="O11" s="17"/>
      <c r="P11" s="17"/>
      <c r="Q11" s="17"/>
      <c r="R11" s="17"/>
      <c r="S11" s="17"/>
      <c r="T11" s="17"/>
      <c r="U11" s="17"/>
      <c r="V11" s="17"/>
      <c r="W11" s="17"/>
      <c r="X11" s="17"/>
      <c r="Y11" s="17"/>
      <c r="Z11" s="17"/>
    </row>
    <row r="18" spans="9:12" x14ac:dyDescent="0.25">
      <c r="I18" s="2" t="s">
        <v>5</v>
      </c>
      <c r="J18" s="9"/>
      <c r="L18" s="10"/>
    </row>
  </sheetData>
  <mergeCells count="29">
    <mergeCell ref="B11:Z11"/>
    <mergeCell ref="S6:T7"/>
    <mergeCell ref="U6:V7"/>
    <mergeCell ref="W6:X7"/>
    <mergeCell ref="M7:M8"/>
    <mergeCell ref="N7:N8"/>
    <mergeCell ref="K6:K8"/>
    <mergeCell ref="L6:L8"/>
    <mergeCell ref="M6:N6"/>
    <mergeCell ref="O6:O8"/>
    <mergeCell ref="P6:P8"/>
    <mergeCell ref="Q6:R7"/>
    <mergeCell ref="A3:L3"/>
    <mergeCell ref="Q5:X5"/>
    <mergeCell ref="Y5:Y8"/>
    <mergeCell ref="Z5:Z8"/>
    <mergeCell ref="B6:B8"/>
    <mergeCell ref="C6:C8"/>
    <mergeCell ref="D6:D8"/>
    <mergeCell ref="E6:F7"/>
    <mergeCell ref="G6:G8"/>
    <mergeCell ref="I6:I8"/>
    <mergeCell ref="J6:J8"/>
    <mergeCell ref="A1:Z2"/>
    <mergeCell ref="A5:A8"/>
    <mergeCell ref="B5:G5"/>
    <mergeCell ref="H5:H8"/>
    <mergeCell ref="I5:L5"/>
    <mergeCell ref="M5:P5"/>
  </mergeCells>
  <printOptions horizontalCentered="1"/>
  <pageMargins left="0.11811023622047245" right="0.11811023622047245" top="0.19685039370078741" bottom="0.19685039370078741" header="0.31496062992125984" footer="0.15748031496062992"/>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18"/>
  <sheetViews>
    <sheetView zoomScale="90" zoomScaleNormal="90" zoomScaleSheetLayoutView="80" workbookViewId="0">
      <selection activeCell="A5" sqref="A5:Z9"/>
    </sheetView>
  </sheetViews>
  <sheetFormatPr defaultRowHeight="12.75" x14ac:dyDescent="0.25"/>
  <cols>
    <col min="1" max="1" width="4.42578125" style="1" customWidth="1"/>
    <col min="2" max="2" width="17.5703125" style="1" customWidth="1"/>
    <col min="3" max="3" width="21.28515625" style="1" customWidth="1"/>
    <col min="4" max="4" width="10" style="2" customWidth="1"/>
    <col min="5" max="6" width="7.42578125" style="2" customWidth="1"/>
    <col min="7" max="7" width="15.5703125" style="2" customWidth="1"/>
    <col min="8" max="8" width="11.85546875" style="2" customWidth="1"/>
    <col min="9" max="9" width="10.42578125" style="2" customWidth="1"/>
    <col min="10" max="10" width="8.85546875" style="2" customWidth="1"/>
    <col min="11" max="11" width="10.85546875" style="2" customWidth="1"/>
    <col min="12" max="12" width="13.5703125" style="2" customWidth="1"/>
    <col min="13" max="13" width="12.5703125" style="2" customWidth="1"/>
    <col min="14" max="14" width="10.140625" style="2" customWidth="1"/>
    <col min="15" max="15" width="10" style="2" customWidth="1"/>
    <col min="16" max="16" width="11.85546875" style="2" customWidth="1"/>
    <col min="17" max="20" width="9" style="1" customWidth="1"/>
    <col min="21" max="21" width="7.42578125" style="1" customWidth="1"/>
    <col min="22" max="22" width="7.85546875" style="1" customWidth="1"/>
    <col min="23" max="24" width="9" style="1" customWidth="1"/>
    <col min="25" max="25" width="14.42578125" style="1" customWidth="1"/>
    <col min="26" max="26" width="20.42578125" style="1" customWidth="1"/>
    <col min="27" max="27" width="9.140625" style="1" customWidth="1"/>
    <col min="28" max="16384" width="9.140625" style="1"/>
  </cols>
  <sheetData>
    <row r="1" spans="1:26" ht="12.75" customHeight="1" x14ac:dyDescent="0.25">
      <c r="A1" s="14" t="s">
        <v>9</v>
      </c>
      <c r="B1" s="14"/>
      <c r="C1" s="14"/>
      <c r="D1" s="14"/>
      <c r="E1" s="14"/>
      <c r="F1" s="14"/>
      <c r="G1" s="14"/>
      <c r="H1" s="14"/>
      <c r="I1" s="14"/>
      <c r="J1" s="14"/>
      <c r="K1" s="14"/>
      <c r="L1" s="14"/>
      <c r="M1" s="14"/>
      <c r="N1" s="14"/>
      <c r="O1" s="14"/>
      <c r="P1" s="14"/>
      <c r="Q1" s="14"/>
      <c r="R1" s="14"/>
      <c r="S1" s="14"/>
      <c r="T1" s="14"/>
      <c r="U1" s="14"/>
      <c r="V1" s="14"/>
      <c r="W1" s="14"/>
      <c r="X1" s="14"/>
      <c r="Y1" s="14"/>
      <c r="Z1" s="14"/>
    </row>
    <row r="2" spans="1:26" ht="12.75"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6.5" customHeight="1" x14ac:dyDescent="0.25">
      <c r="A3" s="15"/>
      <c r="B3" s="15"/>
      <c r="C3" s="15"/>
      <c r="D3" s="15"/>
      <c r="E3" s="15"/>
      <c r="F3" s="15"/>
      <c r="G3" s="15"/>
      <c r="H3" s="15"/>
      <c r="I3" s="15"/>
      <c r="J3" s="15"/>
      <c r="K3" s="15"/>
      <c r="L3" s="15"/>
    </row>
    <row r="4" spans="1:26" ht="15" customHeight="1" x14ac:dyDescent="0.25"/>
    <row r="5" spans="1:26" ht="56.25" customHeight="1" x14ac:dyDescent="0.25">
      <c r="A5" s="18" t="s">
        <v>0</v>
      </c>
      <c r="B5" s="13" t="s">
        <v>10</v>
      </c>
      <c r="C5" s="13"/>
      <c r="D5" s="13"/>
      <c r="E5" s="13"/>
      <c r="F5" s="13"/>
      <c r="G5" s="13"/>
      <c r="H5" s="13" t="s">
        <v>30</v>
      </c>
      <c r="I5" s="13" t="s">
        <v>11</v>
      </c>
      <c r="J5" s="13"/>
      <c r="K5" s="13"/>
      <c r="L5" s="13"/>
      <c r="M5" s="13" t="s">
        <v>12</v>
      </c>
      <c r="N5" s="13"/>
      <c r="O5" s="13"/>
      <c r="P5" s="13"/>
      <c r="Q5" s="16" t="s">
        <v>13</v>
      </c>
      <c r="R5" s="16"/>
      <c r="S5" s="16"/>
      <c r="T5" s="16"/>
      <c r="U5" s="16"/>
      <c r="V5" s="16"/>
      <c r="W5" s="16"/>
      <c r="X5" s="16"/>
      <c r="Y5" s="16" t="s">
        <v>14</v>
      </c>
      <c r="Z5" s="16" t="s">
        <v>15</v>
      </c>
    </row>
    <row r="6" spans="1:26" ht="134.25" customHeight="1" x14ac:dyDescent="0.25">
      <c r="A6" s="19"/>
      <c r="B6" s="13" t="s">
        <v>25</v>
      </c>
      <c r="C6" s="13" t="s">
        <v>26</v>
      </c>
      <c r="D6" s="13" t="s">
        <v>27</v>
      </c>
      <c r="E6" s="13" t="s">
        <v>28</v>
      </c>
      <c r="F6" s="13"/>
      <c r="G6" s="13" t="s">
        <v>29</v>
      </c>
      <c r="H6" s="13"/>
      <c r="I6" s="13" t="s">
        <v>31</v>
      </c>
      <c r="J6" s="13" t="s">
        <v>1</v>
      </c>
      <c r="K6" s="13" t="s">
        <v>32</v>
      </c>
      <c r="L6" s="13" t="s">
        <v>33</v>
      </c>
      <c r="M6" s="13" t="s">
        <v>34</v>
      </c>
      <c r="N6" s="13"/>
      <c r="O6" s="13" t="s">
        <v>36</v>
      </c>
      <c r="P6" s="13" t="s">
        <v>37</v>
      </c>
      <c r="Q6" s="16" t="s">
        <v>16</v>
      </c>
      <c r="R6" s="16"/>
      <c r="S6" s="16" t="s">
        <v>17</v>
      </c>
      <c r="T6" s="16"/>
      <c r="U6" s="16" t="s">
        <v>18</v>
      </c>
      <c r="V6" s="16"/>
      <c r="W6" s="16" t="s">
        <v>19</v>
      </c>
      <c r="X6" s="16"/>
      <c r="Y6" s="16"/>
      <c r="Z6" s="16"/>
    </row>
    <row r="7" spans="1:26" x14ac:dyDescent="0.25">
      <c r="A7" s="19"/>
      <c r="B7" s="13"/>
      <c r="C7" s="13"/>
      <c r="D7" s="13"/>
      <c r="E7" s="13"/>
      <c r="F7" s="13"/>
      <c r="G7" s="13"/>
      <c r="H7" s="13"/>
      <c r="I7" s="13"/>
      <c r="J7" s="13"/>
      <c r="K7" s="13"/>
      <c r="L7" s="13"/>
      <c r="M7" s="13" t="s">
        <v>2</v>
      </c>
      <c r="N7" s="13" t="s">
        <v>35</v>
      </c>
      <c r="O7" s="13"/>
      <c r="P7" s="13"/>
      <c r="Q7" s="16"/>
      <c r="R7" s="16"/>
      <c r="S7" s="16"/>
      <c r="T7" s="16"/>
      <c r="U7" s="16"/>
      <c r="V7" s="16"/>
      <c r="W7" s="16"/>
      <c r="X7" s="16"/>
      <c r="Y7" s="16"/>
      <c r="Z7" s="16"/>
    </row>
    <row r="8" spans="1:26" ht="44.25" customHeight="1" x14ac:dyDescent="0.25">
      <c r="A8" s="20"/>
      <c r="B8" s="13"/>
      <c r="C8" s="13"/>
      <c r="D8" s="13"/>
      <c r="E8" s="3" t="s">
        <v>22</v>
      </c>
      <c r="F8" s="3" t="s">
        <v>3</v>
      </c>
      <c r="G8" s="13"/>
      <c r="H8" s="13"/>
      <c r="I8" s="13"/>
      <c r="J8" s="13"/>
      <c r="K8" s="13"/>
      <c r="L8" s="13"/>
      <c r="M8" s="13"/>
      <c r="N8" s="13"/>
      <c r="O8" s="13"/>
      <c r="P8" s="13"/>
      <c r="Q8" s="5" t="s">
        <v>20</v>
      </c>
      <c r="R8" s="5" t="s">
        <v>21</v>
      </c>
      <c r="S8" s="11" t="s">
        <v>20</v>
      </c>
      <c r="T8" s="11" t="s">
        <v>21</v>
      </c>
      <c r="U8" s="5" t="s">
        <v>22</v>
      </c>
      <c r="V8" s="5" t="s">
        <v>3</v>
      </c>
      <c r="W8" s="11" t="s">
        <v>20</v>
      </c>
      <c r="X8" s="11" t="s">
        <v>21</v>
      </c>
      <c r="Y8" s="16"/>
      <c r="Z8" s="16"/>
    </row>
    <row r="9" spans="1:26"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row>
    <row r="10" spans="1:26" ht="191.25" x14ac:dyDescent="0.25">
      <c r="A10" s="4" t="s">
        <v>4</v>
      </c>
      <c r="B10" s="4" t="s">
        <v>39</v>
      </c>
      <c r="C10" s="5" t="s">
        <v>40</v>
      </c>
      <c r="D10" s="4" t="s">
        <v>8</v>
      </c>
      <c r="E10" s="8">
        <f>'[1]2022'!$D$15</f>
        <v>4</v>
      </c>
      <c r="F10" s="8">
        <v>4</v>
      </c>
      <c r="G10" s="4" t="s">
        <v>7</v>
      </c>
      <c r="H10" s="4" t="s">
        <v>38</v>
      </c>
      <c r="I10" s="6">
        <v>77406</v>
      </c>
      <c r="J10" s="6">
        <v>73800</v>
      </c>
      <c r="K10" s="6">
        <f>J10-I10</f>
        <v>-3606</v>
      </c>
      <c r="L10" s="6" t="s">
        <v>23</v>
      </c>
      <c r="M10" s="6">
        <f>75304.414+514.40698</f>
        <v>75818.820980000004</v>
      </c>
      <c r="N10" s="6">
        <v>-2738265.1145099993</v>
      </c>
      <c r="O10" s="4" t="s">
        <v>6</v>
      </c>
      <c r="P10" s="4" t="s">
        <v>6</v>
      </c>
      <c r="Q10" s="4" t="s">
        <v>6</v>
      </c>
      <c r="R10" s="4" t="s">
        <v>6</v>
      </c>
      <c r="S10" s="4" t="s">
        <v>6</v>
      </c>
      <c r="T10" s="4" t="s">
        <v>6</v>
      </c>
      <c r="U10" s="4" t="s">
        <v>6</v>
      </c>
      <c r="V10" s="4" t="s">
        <v>6</v>
      </c>
      <c r="W10" s="4" t="s">
        <v>6</v>
      </c>
      <c r="X10" s="4" t="s">
        <v>6</v>
      </c>
      <c r="Y10" s="6" t="s">
        <v>23</v>
      </c>
      <c r="Z10" s="5" t="s">
        <v>41</v>
      </c>
    </row>
    <row r="11" spans="1:26" ht="72" customHeight="1" x14ac:dyDescent="0.25">
      <c r="B11" s="17" t="s">
        <v>24</v>
      </c>
      <c r="C11" s="17"/>
      <c r="D11" s="17"/>
      <c r="E11" s="17"/>
      <c r="F11" s="17"/>
      <c r="G11" s="17"/>
      <c r="H11" s="17"/>
      <c r="I11" s="17"/>
      <c r="J11" s="17"/>
      <c r="K11" s="17"/>
      <c r="L11" s="17"/>
      <c r="M11" s="17"/>
      <c r="N11" s="17"/>
      <c r="O11" s="17"/>
      <c r="P11" s="17"/>
      <c r="Q11" s="17"/>
      <c r="R11" s="17"/>
      <c r="S11" s="17"/>
      <c r="T11" s="17"/>
      <c r="U11" s="17"/>
      <c r="V11" s="17"/>
      <c r="W11" s="17"/>
      <c r="X11" s="17"/>
      <c r="Y11" s="17"/>
      <c r="Z11" s="17"/>
    </row>
    <row r="16" spans="1:26" x14ac:dyDescent="0.25">
      <c r="J16" s="9"/>
    </row>
    <row r="18" spans="9:9" x14ac:dyDescent="0.25">
      <c r="I18" s="2" t="s">
        <v>5</v>
      </c>
    </row>
  </sheetData>
  <mergeCells count="29">
    <mergeCell ref="B11:Z11"/>
    <mergeCell ref="S6:T7"/>
    <mergeCell ref="U6:V7"/>
    <mergeCell ref="W6:X7"/>
    <mergeCell ref="M7:M8"/>
    <mergeCell ref="N7:N8"/>
    <mergeCell ref="K6:K8"/>
    <mergeCell ref="L6:L8"/>
    <mergeCell ref="M6:N6"/>
    <mergeCell ref="O6:O8"/>
    <mergeCell ref="P6:P8"/>
    <mergeCell ref="Q6:R7"/>
    <mergeCell ref="A3:L3"/>
    <mergeCell ref="Q5:X5"/>
    <mergeCell ref="Y5:Y8"/>
    <mergeCell ref="Z5:Z8"/>
    <mergeCell ref="B6:B8"/>
    <mergeCell ref="C6:C8"/>
    <mergeCell ref="D6:D8"/>
    <mergeCell ref="E6:F7"/>
    <mergeCell ref="G6:G8"/>
    <mergeCell ref="I6:I8"/>
    <mergeCell ref="J6:J8"/>
    <mergeCell ref="A1:Z2"/>
    <mergeCell ref="A5:A8"/>
    <mergeCell ref="B5:G5"/>
    <mergeCell ref="H5:H8"/>
    <mergeCell ref="I5:L5"/>
    <mergeCell ref="M5:P5"/>
  </mergeCells>
  <printOptions horizontalCentered="1"/>
  <pageMargins left="0.11811023622047245" right="0.11811023622047245" top="0.19685039370078741" bottom="0.19685039370078741" header="0.31496062992125984" footer="0.15748031496062992"/>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18"/>
  <sheetViews>
    <sheetView topLeftCell="A10" zoomScale="80" zoomScaleNormal="80" zoomScaleSheetLayoutView="85" workbookViewId="0">
      <selection activeCell="AC10" sqref="AC10"/>
    </sheetView>
  </sheetViews>
  <sheetFormatPr defaultRowHeight="12.75" x14ac:dyDescent="0.25"/>
  <cols>
    <col min="1" max="1" width="4.42578125" style="1" customWidth="1"/>
    <col min="2" max="2" width="17.5703125" style="1" customWidth="1"/>
    <col min="3" max="3" width="21.28515625" style="1" customWidth="1"/>
    <col min="4" max="4" width="10" style="2" customWidth="1"/>
    <col min="5" max="6" width="7.42578125" style="2" customWidth="1"/>
    <col min="7" max="7" width="15.5703125" style="2" customWidth="1"/>
    <col min="8" max="8" width="11.85546875" style="2" customWidth="1"/>
    <col min="9" max="10" width="10.42578125" style="2" customWidth="1"/>
    <col min="11" max="11" width="10.85546875" style="2" customWidth="1"/>
    <col min="12" max="12" width="13.5703125" style="2" customWidth="1"/>
    <col min="13" max="13" width="11.7109375" style="2" customWidth="1"/>
    <col min="14" max="14" width="10.140625" style="2" customWidth="1"/>
    <col min="15" max="15" width="10" style="2" customWidth="1"/>
    <col min="16" max="16" width="11.85546875" style="2" customWidth="1"/>
    <col min="17" max="20" width="9" style="1" customWidth="1"/>
    <col min="21" max="21" width="7.42578125" style="1" customWidth="1"/>
    <col min="22" max="22" width="7.85546875" style="1" customWidth="1"/>
    <col min="23" max="24" width="9" style="1" customWidth="1"/>
    <col min="25" max="25" width="14.42578125" style="1" customWidth="1"/>
    <col min="26" max="26" width="20.42578125" style="1" customWidth="1"/>
    <col min="27" max="27" width="9.140625" style="1" customWidth="1"/>
    <col min="28" max="16384" width="9.140625" style="1"/>
  </cols>
  <sheetData>
    <row r="1" spans="1:26" ht="12.75" customHeight="1" x14ac:dyDescent="0.25">
      <c r="A1" s="14" t="s">
        <v>55</v>
      </c>
      <c r="B1" s="14"/>
      <c r="C1" s="14"/>
      <c r="D1" s="14"/>
      <c r="E1" s="14"/>
      <c r="F1" s="14"/>
      <c r="G1" s="14"/>
      <c r="H1" s="14"/>
      <c r="I1" s="14"/>
      <c r="J1" s="14"/>
      <c r="K1" s="14"/>
      <c r="L1" s="14"/>
      <c r="M1" s="14"/>
      <c r="N1" s="14"/>
      <c r="O1" s="14"/>
      <c r="P1" s="14"/>
      <c r="Q1" s="14"/>
      <c r="R1" s="14"/>
      <c r="S1" s="14"/>
      <c r="T1" s="14"/>
      <c r="U1" s="14"/>
      <c r="V1" s="14"/>
      <c r="W1" s="14"/>
      <c r="X1" s="14"/>
      <c r="Y1" s="14"/>
      <c r="Z1" s="14"/>
    </row>
    <row r="2" spans="1:26" ht="12.75"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6.5" customHeight="1" x14ac:dyDescent="0.25">
      <c r="A3" s="15"/>
      <c r="B3" s="15"/>
      <c r="C3" s="15"/>
      <c r="D3" s="15"/>
      <c r="E3" s="15"/>
      <c r="F3" s="15"/>
      <c r="G3" s="15"/>
      <c r="H3" s="15"/>
      <c r="I3" s="15"/>
      <c r="J3" s="15"/>
      <c r="K3" s="15"/>
      <c r="L3" s="15"/>
    </row>
    <row r="4" spans="1:26" ht="15" customHeight="1" x14ac:dyDescent="0.25"/>
    <row r="5" spans="1:26" ht="56.25" customHeight="1" x14ac:dyDescent="0.25">
      <c r="A5" s="18" t="s">
        <v>0</v>
      </c>
      <c r="B5" s="13" t="s">
        <v>10</v>
      </c>
      <c r="C5" s="13"/>
      <c r="D5" s="13"/>
      <c r="E5" s="13"/>
      <c r="F5" s="13"/>
      <c r="G5" s="13"/>
      <c r="H5" s="13" t="s">
        <v>30</v>
      </c>
      <c r="I5" s="13" t="s">
        <v>11</v>
      </c>
      <c r="J5" s="13"/>
      <c r="K5" s="13"/>
      <c r="L5" s="13"/>
      <c r="M5" s="13" t="s">
        <v>12</v>
      </c>
      <c r="N5" s="13"/>
      <c r="O5" s="13"/>
      <c r="P5" s="13"/>
      <c r="Q5" s="16" t="s">
        <v>13</v>
      </c>
      <c r="R5" s="16"/>
      <c r="S5" s="16"/>
      <c r="T5" s="16"/>
      <c r="U5" s="16"/>
      <c r="V5" s="16"/>
      <c r="W5" s="16"/>
      <c r="X5" s="16"/>
      <c r="Y5" s="16" t="s">
        <v>14</v>
      </c>
      <c r="Z5" s="16" t="s">
        <v>15</v>
      </c>
    </row>
    <row r="6" spans="1:26" ht="134.25" customHeight="1" x14ac:dyDescent="0.25">
      <c r="A6" s="19"/>
      <c r="B6" s="13" t="s">
        <v>25</v>
      </c>
      <c r="C6" s="13" t="s">
        <v>26</v>
      </c>
      <c r="D6" s="13" t="s">
        <v>27</v>
      </c>
      <c r="E6" s="13" t="s">
        <v>28</v>
      </c>
      <c r="F6" s="13"/>
      <c r="G6" s="13" t="s">
        <v>29</v>
      </c>
      <c r="H6" s="13"/>
      <c r="I6" s="13" t="s">
        <v>31</v>
      </c>
      <c r="J6" s="13" t="s">
        <v>1</v>
      </c>
      <c r="K6" s="13" t="s">
        <v>32</v>
      </c>
      <c r="L6" s="13" t="s">
        <v>33</v>
      </c>
      <c r="M6" s="13" t="s">
        <v>34</v>
      </c>
      <c r="N6" s="13"/>
      <c r="O6" s="13" t="s">
        <v>36</v>
      </c>
      <c r="P6" s="13" t="s">
        <v>37</v>
      </c>
      <c r="Q6" s="16" t="s">
        <v>16</v>
      </c>
      <c r="R6" s="16"/>
      <c r="S6" s="16" t="s">
        <v>17</v>
      </c>
      <c r="T6" s="16"/>
      <c r="U6" s="16" t="s">
        <v>18</v>
      </c>
      <c r="V6" s="16"/>
      <c r="W6" s="16" t="s">
        <v>19</v>
      </c>
      <c r="X6" s="16"/>
      <c r="Y6" s="16"/>
      <c r="Z6" s="16"/>
    </row>
    <row r="7" spans="1:26" ht="12.75" customHeight="1" x14ac:dyDescent="0.25">
      <c r="A7" s="19"/>
      <c r="B7" s="13"/>
      <c r="C7" s="13"/>
      <c r="D7" s="13"/>
      <c r="E7" s="13"/>
      <c r="F7" s="13"/>
      <c r="G7" s="13"/>
      <c r="H7" s="13"/>
      <c r="I7" s="13"/>
      <c r="J7" s="13"/>
      <c r="K7" s="13"/>
      <c r="L7" s="13"/>
      <c r="M7" s="13" t="s">
        <v>2</v>
      </c>
      <c r="N7" s="13" t="s">
        <v>35</v>
      </c>
      <c r="O7" s="13"/>
      <c r="P7" s="13"/>
      <c r="Q7" s="16"/>
      <c r="R7" s="16"/>
      <c r="S7" s="16"/>
      <c r="T7" s="16"/>
      <c r="U7" s="16"/>
      <c r="V7" s="16"/>
      <c r="W7" s="16"/>
      <c r="X7" s="16"/>
      <c r="Y7" s="16"/>
      <c r="Z7" s="16"/>
    </row>
    <row r="8" spans="1:26" ht="44.25" customHeight="1" x14ac:dyDescent="0.25">
      <c r="A8" s="20"/>
      <c r="B8" s="13"/>
      <c r="C8" s="13"/>
      <c r="D8" s="13"/>
      <c r="E8" s="12" t="s">
        <v>22</v>
      </c>
      <c r="F8" s="12" t="s">
        <v>3</v>
      </c>
      <c r="G8" s="13"/>
      <c r="H8" s="13"/>
      <c r="I8" s="13"/>
      <c r="J8" s="13"/>
      <c r="K8" s="13"/>
      <c r="L8" s="13"/>
      <c r="M8" s="13"/>
      <c r="N8" s="13"/>
      <c r="O8" s="13"/>
      <c r="P8" s="13"/>
      <c r="Q8" s="11" t="s">
        <v>20</v>
      </c>
      <c r="R8" s="11" t="s">
        <v>21</v>
      </c>
      <c r="S8" s="11" t="s">
        <v>20</v>
      </c>
      <c r="T8" s="11" t="s">
        <v>21</v>
      </c>
      <c r="U8" s="11" t="s">
        <v>22</v>
      </c>
      <c r="V8" s="11" t="s">
        <v>3</v>
      </c>
      <c r="W8" s="11" t="s">
        <v>20</v>
      </c>
      <c r="X8" s="11" t="s">
        <v>21</v>
      </c>
      <c r="Y8" s="16"/>
      <c r="Z8" s="16"/>
    </row>
    <row r="9" spans="1:26"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row>
    <row r="10" spans="1:26" ht="393.75" customHeight="1" x14ac:dyDescent="0.25">
      <c r="A10" s="4" t="s">
        <v>4</v>
      </c>
      <c r="B10" s="4" t="s">
        <v>57</v>
      </c>
      <c r="C10" s="5" t="s">
        <v>58</v>
      </c>
      <c r="D10" s="4" t="s">
        <v>53</v>
      </c>
      <c r="E10" s="8">
        <v>378</v>
      </c>
      <c r="F10" s="4">
        <v>244.3</v>
      </c>
      <c r="G10" s="4" t="s">
        <v>59</v>
      </c>
      <c r="H10" s="4" t="s">
        <v>38</v>
      </c>
      <c r="I10" s="6">
        <v>31019</v>
      </c>
      <c r="J10" s="6">
        <v>27906</v>
      </c>
      <c r="K10" s="6">
        <f>J10-I10</f>
        <v>-3113</v>
      </c>
      <c r="L10" s="6" t="s">
        <v>23</v>
      </c>
      <c r="M10" s="6">
        <f>3766.431+19.78822</f>
        <v>3786.21922</v>
      </c>
      <c r="N10" s="6">
        <v>-500257.44886999985</v>
      </c>
      <c r="O10" s="4" t="s">
        <v>6</v>
      </c>
      <c r="P10" s="4" t="s">
        <v>6</v>
      </c>
      <c r="Q10" s="4" t="s">
        <v>6</v>
      </c>
      <c r="R10" s="4" t="s">
        <v>6</v>
      </c>
      <c r="S10" s="4" t="s">
        <v>6</v>
      </c>
      <c r="T10" s="4" t="s">
        <v>6</v>
      </c>
      <c r="U10" s="4" t="s">
        <v>6</v>
      </c>
      <c r="V10" s="4" t="s">
        <v>6</v>
      </c>
      <c r="W10" s="4" t="s">
        <v>6</v>
      </c>
      <c r="X10" s="4" t="s">
        <v>6</v>
      </c>
      <c r="Y10" s="6" t="s">
        <v>23</v>
      </c>
      <c r="Z10" s="5" t="s">
        <v>56</v>
      </c>
    </row>
    <row r="11" spans="1:26" ht="72" customHeight="1" x14ac:dyDescent="0.25">
      <c r="B11" s="17" t="s">
        <v>60</v>
      </c>
      <c r="C11" s="17"/>
      <c r="D11" s="17"/>
      <c r="E11" s="17"/>
      <c r="F11" s="17"/>
      <c r="G11" s="17"/>
      <c r="H11" s="17"/>
      <c r="I11" s="17"/>
      <c r="J11" s="17"/>
      <c r="K11" s="17"/>
      <c r="L11" s="17"/>
      <c r="M11" s="17"/>
      <c r="N11" s="17"/>
      <c r="O11" s="17"/>
      <c r="P11" s="17"/>
      <c r="Q11" s="17"/>
      <c r="R11" s="17"/>
      <c r="S11" s="17"/>
      <c r="T11" s="17"/>
      <c r="U11" s="17"/>
      <c r="V11" s="17"/>
      <c r="W11" s="17"/>
      <c r="X11" s="17"/>
      <c r="Y11" s="17"/>
      <c r="Z11" s="17"/>
    </row>
    <row r="18" spans="9:9" x14ac:dyDescent="0.25">
      <c r="I18" s="2" t="s">
        <v>5</v>
      </c>
    </row>
  </sheetData>
  <mergeCells count="29">
    <mergeCell ref="A1:Z2"/>
    <mergeCell ref="J6:J8"/>
    <mergeCell ref="B5:G5"/>
    <mergeCell ref="H5:H8"/>
    <mergeCell ref="B11:Z11"/>
    <mergeCell ref="K6:K8"/>
    <mergeCell ref="L6:L8"/>
    <mergeCell ref="M6:N6"/>
    <mergeCell ref="O6:O8"/>
    <mergeCell ref="P6:P8"/>
    <mergeCell ref="Q6:R7"/>
    <mergeCell ref="Y5:Y8"/>
    <mergeCell ref="Z5:Z8"/>
    <mergeCell ref="I5:L5"/>
    <mergeCell ref="M5:P5"/>
    <mergeCell ref="A3:L3"/>
    <mergeCell ref="A5:A8"/>
    <mergeCell ref="S6:T7"/>
    <mergeCell ref="U6:V7"/>
    <mergeCell ref="W6:X7"/>
    <mergeCell ref="M7:M8"/>
    <mergeCell ref="N7:N8"/>
    <mergeCell ref="Q5:X5"/>
    <mergeCell ref="B6:B8"/>
    <mergeCell ref="C6:C8"/>
    <mergeCell ref="D6:D8"/>
    <mergeCell ref="E6:F7"/>
    <mergeCell ref="G6:G8"/>
    <mergeCell ref="I6:I8"/>
  </mergeCells>
  <printOptions horizontalCentered="1"/>
  <pageMargins left="0.11811023622047245" right="0.11811023622047245" top="0.19685039370078741" bottom="0.19685039370078741" header="0.31496062992125984" footer="0.15748031496062992"/>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тепло 2024</vt:lpstr>
      <vt:lpstr>пит в 2024</vt:lpstr>
      <vt:lpstr>тех в 2024</vt:lpstr>
      <vt:lpstr>'пит в 2024'!Область_печати</vt:lpstr>
      <vt:lpstr>'тепло 2024'!Область_печати</vt:lpstr>
      <vt:lpstr>'тех в 2024'!Область_печати</vt:lpstr>
    </vt:vector>
  </TitlesOfParts>
  <Company>Маэк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Алдабергенов Айбек</dc:creator>
  <cp:lastModifiedBy>Малыбаева Жанар</cp:lastModifiedBy>
  <cp:lastPrinted>2025-04-17T05:52:37Z</cp:lastPrinted>
  <dcterms:created xsi:type="dcterms:W3CDTF">2017-02-02T07:00:31Z</dcterms:created>
  <dcterms:modified xsi:type="dcterms:W3CDTF">2025-04-21T10:32:10Z</dcterms:modified>
</cp:coreProperties>
</file>